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45\Desktop\R２吉林　地すべり（補正）　吉野川市倉羅３号地　調査解析業務\"/>
    </mc:Choice>
  </mc:AlternateContent>
  <bookViews>
    <workbookView xWindow="0" yWindow="0" windowWidth="8010" windowHeight="5610"/>
  </bookViews>
  <sheets>
    <sheet name="業務委託費内訳書" sheetId="2" r:id="rId1"/>
  </sheets>
  <definedNames>
    <definedName name="_xlnm.Print_Area" localSheetId="0">業務委託費内訳書!$A$1:$G$102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業務委託費内訳書!$G$102</definedName>
    <definedName name="内訳書工事価格総計" localSheetId="0">業務委託費内訳書!$G$101</definedName>
    <definedName name="内訳書工事価格総計通番" localSheetId="0">業務委託費内訳書!$I$101</definedName>
    <definedName name="内訳書工事価格総計名称" localSheetId="0">業務委託費内訳書!$A$101</definedName>
    <definedName name="内訳書工事価格通番" localSheetId="0">業務委託費内訳書!$I$102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2" l="1"/>
  <c r="G95" i="2" s="1"/>
  <c r="G94" i="2" s="1"/>
  <c r="G93" i="2" s="1"/>
  <c r="G91" i="2"/>
  <c r="G90" i="2" s="1"/>
  <c r="G89" i="2" s="1"/>
  <c r="G88" i="2" s="1"/>
  <c r="G87" i="2" s="1"/>
  <c r="G79" i="2"/>
  <c r="G78" i="2" s="1"/>
  <c r="G77" i="2" s="1"/>
  <c r="G76" i="2" s="1"/>
  <c r="G75" i="2" s="1"/>
  <c r="G74" i="2" s="1"/>
  <c r="G100" i="2" s="1"/>
  <c r="G65" i="2"/>
  <c r="G64" i="2" s="1"/>
  <c r="G63" i="2" s="1"/>
  <c r="G62" i="2" s="1"/>
  <c r="G59" i="2"/>
  <c r="G58" i="2" s="1"/>
  <c r="G57" i="2" s="1"/>
  <c r="G56" i="2" s="1"/>
  <c r="G53" i="2"/>
  <c r="G52" i="2" s="1"/>
  <c r="G51" i="2" s="1"/>
  <c r="G50" i="2" s="1"/>
  <c r="G46" i="2"/>
  <c r="G45" i="2" s="1"/>
  <c r="G44" i="2" s="1"/>
  <c r="G43" i="2" s="1"/>
  <c r="G39" i="2"/>
  <c r="G38" i="2" s="1"/>
  <c r="G34" i="2"/>
  <c r="G31" i="2"/>
  <c r="G26" i="2"/>
  <c r="G15" i="2" s="1"/>
  <c r="G14" i="2" s="1"/>
  <c r="G13" i="2" s="1"/>
  <c r="G12" i="2" s="1"/>
  <c r="G20" i="2"/>
  <c r="G16" i="2"/>
  <c r="G49" i="2" l="1"/>
  <c r="G11" i="2" s="1"/>
  <c r="G10" i="2" s="1"/>
  <c r="G73" i="2" s="1"/>
  <c r="G101" i="2" s="1"/>
  <c r="G102" i="2" s="1"/>
</calcChain>
</file>

<file path=xl/sharedStrings.xml><?xml version="1.0" encoding="utf-8"?>
<sst xmlns="http://schemas.openxmlformats.org/spreadsheetml/2006/main" count="199" uniqueCount="94">
  <si>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</si>
  <si>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</si>
  <si>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</si>
  <si>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</si>
  <si>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</si>
  <si>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</si>
  <si>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</si>
  <si>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</si>
  <si>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</si>
  <si>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</si>
  <si>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</si>
  <si>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</si>
  <si>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Ｒ２吉林　地すべり（補正）　吉野川市倉羅３号地　調査解析業務</t>
  </si>
  <si>
    <t>業務委託費内訳書</t>
    <phoneticPr fontId="8"/>
  </si>
  <si>
    <t>業務名</t>
    <phoneticPr fontId="2"/>
  </si>
  <si>
    <t>一般調査業務費
_x000D_</t>
  </si>
  <si>
    <t>式</t>
  </si>
  <si>
    <t>純調査費
_x000D_</t>
  </si>
  <si>
    <t>直接調査費
_x000D_</t>
  </si>
  <si>
    <t>直接調査費(電子成果品作成費除く)
_x000D_</t>
  </si>
  <si>
    <t>地質調査業務（一般調査）
_x000D_</t>
  </si>
  <si>
    <t>地すべり調査
_x000D_</t>
  </si>
  <si>
    <t>機械ボーリング
_x000D_</t>
  </si>
  <si>
    <t>機械ボーリング(土質ボーリング・岩盤ボーリング)
_x000D_土質ボーリング,オールコアボーリング,φ66mm,礫混じり土砂,</t>
  </si>
  <si>
    <t>ｍ</t>
  </si>
  <si>
    <t>機械ボーリング(土質ボーリング・岩盤ボーリング)
_x000D_岩盤ボーリング,,φ66mm,,軟岩</t>
  </si>
  <si>
    <t>機械ボーリング資料整理
_x000D_</t>
  </si>
  <si>
    <t>移動変形調査
_x000D_</t>
  </si>
  <si>
    <t>パイプ式歪計設置
_x000D_1方向2ゲージ　1.0m間隔　L=25.0m</t>
  </si>
  <si>
    <t>孔</t>
  </si>
  <si>
    <t>パイプ式歪計設置
_x000D_1方向2ゲージ　1.0m間隔　L=35.0m</t>
  </si>
  <si>
    <t>パイプ式歪計設置
_x000D_1方向2ゲージ　1.0m間隔　L=40.0m</t>
  </si>
  <si>
    <t>パイプ式歪計観測
_x000D_1方向2ゲージ　1.0m間隔　5孔×6ヶ月</t>
  </si>
  <si>
    <t>回</t>
  </si>
  <si>
    <t>パイプ式歪計資料整理
_x000D_</t>
  </si>
  <si>
    <t>月</t>
  </si>
  <si>
    <t>地下水調査
_x000D_</t>
  </si>
  <si>
    <t>地下水調査（水圧式自記水位計設置）
_x000D_水位記録装置使用</t>
  </si>
  <si>
    <t>箇所</t>
  </si>
  <si>
    <t>地下水調査（水圧式自記水位計観測）
_x000D_範囲0～30m　歪併用</t>
  </si>
  <si>
    <t>地下水調査（水圧式自記水位計観測）
_x000D_範囲0～50m　歪併用</t>
  </si>
  <si>
    <t>地下水調査（水圧式自記水位計資料整理）
_x000D_</t>
  </si>
  <si>
    <t>地下水検層
_x000D_</t>
  </si>
  <si>
    <t>地下水調査(自然水位検層、汲み上げ検層)
_x000D_自然水位検層</t>
  </si>
  <si>
    <t>降水量観測
_x000D_自動観測,データ回収周期：30日</t>
  </si>
  <si>
    <t>山地治山等調査(気象観測等(設置))
_x000D_降水量観測</t>
  </si>
  <si>
    <t>山地治山等調査(気象観測等(観測及び資料整理))
_x000D_降水量観測</t>
  </si>
  <si>
    <t>観測機器等損料
_x000D_降水量観測</t>
  </si>
  <si>
    <t>打合せ
_x000D_</t>
  </si>
  <si>
    <t>打合せ(地質調査業務)
_x000D_業務着手時打合せ</t>
  </si>
  <si>
    <t>打合せ(地質調査業務)
_x000D_中間打合せ</t>
  </si>
  <si>
    <t>打合せ(地質調査業務)
_x000D_成果物納入時打合せ</t>
  </si>
  <si>
    <t>直接調査費(電子成果品作成費)
_x000D_</t>
  </si>
  <si>
    <t>電子成果品作成費
_x000D_</t>
  </si>
  <si>
    <t>電子成果品作成費(地質調査業務)
_x000D_地すべり調査</t>
  </si>
  <si>
    <t>【地盤情報検定費】
_x000D_Ｂ検定</t>
  </si>
  <si>
    <t>本</t>
  </si>
  <si>
    <t>間接調査費
_x000D_</t>
  </si>
  <si>
    <t>運搬費
_x000D_</t>
  </si>
  <si>
    <t>【現場内小運搬】
_x000D_モノレール運搬,50m超100m以下　   設置距離</t>
  </si>
  <si>
    <t>ton</t>
  </si>
  <si>
    <t>【現場内小運搬】
_x000D_モノレール運搬,100m超200m以下    設置距離</t>
  </si>
  <si>
    <t>準備費
_x000D_</t>
  </si>
  <si>
    <t>【準備及び跡片付け】
_x000D_</t>
  </si>
  <si>
    <t>業務</t>
  </si>
  <si>
    <t>【搬入路伐採等】
_x000D_270.0ｍ</t>
  </si>
  <si>
    <t>仮設費
_x000D_</t>
  </si>
  <si>
    <t>【モノレール・索道架設・撤去】
_x000D_ﾓﾉﾚｰﾙ架設・撤去,50ｍ超100ｍ以下</t>
  </si>
  <si>
    <t>【モノレール・索道架設・撤去】
_x000D_ﾓﾉﾚｰﾙ架設・撤去,100ｍ超200ｍ以下</t>
  </si>
  <si>
    <t>【足場仮設】
_x000D_平坦地足場,高さ0.3m以下,50ｍ以下</t>
  </si>
  <si>
    <t>【足場仮設】
_x000D_傾斜地足場,地形傾斜　15°以上～30°未満,50ｍ以下</t>
  </si>
  <si>
    <t>【その他間接調査費】
_x000D_0箇所,0箇所,4箇所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</si>
  <si>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</si>
  <si>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</si>
  <si>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</si>
  <si>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</si>
  <si>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</si>
  <si>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直接人件費（労務費を除く）
_x000D_</t>
  </si>
  <si>
    <t>地質調査業務（解析等調査）
_x000D_</t>
  </si>
  <si>
    <t>地すべり調査(計画準備)
_x000D_1種目</t>
  </si>
  <si>
    <t>地すべり調査(地下水検層資料解析)
_x000D_</t>
  </si>
  <si>
    <t>地すべり調査(地盤特性検討)
_x000D_</t>
  </si>
  <si>
    <t>地すべり調査(機構解析)
_x000D_</t>
  </si>
  <si>
    <t>地すべり調査(安定解析)
_x000D_</t>
  </si>
  <si>
    <t>地すべり調査(対策工法選定)
_x000D_</t>
  </si>
  <si>
    <t>地すべり調査(報告書作成)
_x000D_</t>
  </si>
  <si>
    <t>直接経費
_x000D_</t>
  </si>
  <si>
    <t>その他
_x000D_</t>
  </si>
  <si>
    <t>労務費
_x000D_</t>
  </si>
  <si>
    <t>労務費集計
_x000D_</t>
  </si>
  <si>
    <t>その他原価
_x000D_</t>
  </si>
  <si>
    <t>一般管理費等
_x000D_</t>
  </si>
  <si>
    <t>解析業務価格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</si>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</sst>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+G11+G72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+G12+G49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+G13+G43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20</v>
      </c>
      <c r="C14" s="33"/>
      <c r="D14" s="34"/>
      <c r="E14" s="18" t="s">
        <v>16</v>
      </c>
      <c r="F14" s="19">
        <v>1</v>
      </c>
      <c r="G14" s="20">
        <f>+G15+G38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21</v>
      </c>
      <c r="D15" s="34"/>
      <c r="E15" s="18" t="s">
        <v>16</v>
      </c>
      <c r="F15" s="19">
        <v>1</v>
      </c>
      <c r="G15" s="20">
        <f>+G16+G20+G26+G31+G34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22</v>
      </c>
      <c r="E16" s="18" t="s">
        <v>16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24</v>
      </c>
      <c r="F17" s="19">
        <v>95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25</v>
      </c>
      <c r="E18" s="18" t="s">
        <v>24</v>
      </c>
      <c r="F18" s="19">
        <v>30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24</v>
      </c>
      <c r="F19" s="19">
        <v>125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16</v>
      </c>
      <c r="F20" s="19">
        <v>1</v>
      </c>
      <c r="G20" s="20">
        <f>+G21+G22+G23+G24+G25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29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30</v>
      </c>
      <c r="E22" s="18" t="s">
        <v>29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31</v>
      </c>
      <c r="E23" s="18" t="s">
        <v>29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32</v>
      </c>
      <c r="E24" s="18" t="s">
        <v>33</v>
      </c>
      <c r="F24" s="19">
        <v>30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34</v>
      </c>
      <c r="E25" s="18" t="s">
        <v>35</v>
      </c>
      <c r="F25" s="19">
        <v>30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36</v>
      </c>
      <c r="E26" s="18" t="s">
        <v>16</v>
      </c>
      <c r="F26" s="19">
        <v>1</v>
      </c>
      <c r="G26" s="20">
        <f>+G27+G28+G29+G30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37</v>
      </c>
      <c r="E27" s="18" t="s">
        <v>38</v>
      </c>
      <c r="F27" s="19">
        <v>4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39</v>
      </c>
      <c r="E28" s="18" t="s">
        <v>33</v>
      </c>
      <c r="F28" s="19">
        <v>12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40</v>
      </c>
      <c r="E29" s="18" t="s">
        <v>33</v>
      </c>
      <c r="F29" s="19">
        <v>18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41</v>
      </c>
      <c r="E30" s="18" t="s">
        <v>33</v>
      </c>
      <c r="F30" s="19">
        <v>30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42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43</v>
      </c>
      <c r="E32" s="18" t="s">
        <v>29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43</v>
      </c>
      <c r="E33" s="18" t="s">
        <v>29</v>
      </c>
      <c r="F33" s="19">
        <v>2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44</v>
      </c>
      <c r="E34" s="18" t="s">
        <v>16</v>
      </c>
      <c r="F34" s="19">
        <v>1</v>
      </c>
      <c r="G34" s="20">
        <f>+G35+G36+G37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45</v>
      </c>
      <c r="E35" s="18" t="s">
        <v>38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46</v>
      </c>
      <c r="E36" s="18" t="s">
        <v>35</v>
      </c>
      <c r="F36" s="19">
        <v>6</v>
      </c>
      <c r="G36" s="38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7" t="s">
        <v>47</v>
      </c>
      <c r="E37" s="18" t="s">
        <v>35</v>
      </c>
      <c r="F37" s="19">
        <v>6</v>
      </c>
      <c r="G37" s="38"/>
      <c r="H37" s="2"/>
      <c r="I37" s="21">
        <v>28</v>
      </c>
      <c r="J37" s="21">
        <v>4</v>
      </c>
    </row>
    <row r="38" spans="1:10" ht="42" customHeight="1">
      <c r="A38" s="16"/>
      <c r="B38" s="17"/>
      <c r="C38" s="36" t="s">
        <v>48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48</v>
      </c>
      <c r="E39" s="18" t="s">
        <v>16</v>
      </c>
      <c r="F39" s="19">
        <v>1</v>
      </c>
      <c r="G39" s="20">
        <f>+G40+G41+G42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49</v>
      </c>
      <c r="E40" s="18" t="s">
        <v>33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50</v>
      </c>
      <c r="E41" s="18" t="s">
        <v>33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51</v>
      </c>
      <c r="E42" s="18" t="s">
        <v>33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35" t="s">
        <v>52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6" t="s">
        <v>53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53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53</v>
      </c>
      <c r="E46" s="18" t="s">
        <v>16</v>
      </c>
      <c r="F46" s="19">
        <v>1</v>
      </c>
      <c r="G46" s="20">
        <f>+G47+G48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54</v>
      </c>
      <c r="E47" s="18" t="s">
        <v>16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55</v>
      </c>
      <c r="E48" s="18" t="s">
        <v>56</v>
      </c>
      <c r="F48" s="19">
        <v>4</v>
      </c>
      <c r="G48" s="38"/>
      <c r="H48" s="2"/>
      <c r="I48" s="21">
        <v>39</v>
      </c>
      <c r="J48" s="21">
        <v>4</v>
      </c>
    </row>
    <row r="49" spans="1:10" ht="42" customHeight="1">
      <c r="A49" s="35" t="s">
        <v>57</v>
      </c>
      <c r="B49" s="33"/>
      <c r="C49" s="33"/>
      <c r="D49" s="34"/>
      <c r="E49" s="18" t="s">
        <v>16</v>
      </c>
      <c r="F49" s="19">
        <v>1</v>
      </c>
      <c r="G49" s="20">
        <f>+G50+G56+G62+G71</f>
        <v>0</v>
      </c>
      <c r="H49" s="2"/>
      <c r="I49" s="21">
        <v>40</v>
      </c>
      <c r="J49" s="21"/>
    </row>
    <row r="50" spans="1:10" ht="42" customHeight="1">
      <c r="A50" s="35" t="s">
        <v>58</v>
      </c>
      <c r="B50" s="33"/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1</v>
      </c>
    </row>
    <row r="51" spans="1:10" ht="42" customHeight="1">
      <c r="A51" s="16"/>
      <c r="B51" s="36" t="s">
        <v>58</v>
      </c>
      <c r="C51" s="33"/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6" t="s">
        <v>58</v>
      </c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7" t="s">
        <v>58</v>
      </c>
      <c r="E53" s="18" t="s">
        <v>16</v>
      </c>
      <c r="F53" s="19">
        <v>1</v>
      </c>
      <c r="G53" s="20">
        <f>+G54+G55</f>
        <v>0</v>
      </c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59</v>
      </c>
      <c r="E54" s="18" t="s">
        <v>60</v>
      </c>
      <c r="F54" s="19">
        <v>2.8</v>
      </c>
      <c r="G54" s="38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61</v>
      </c>
      <c r="E55" s="18" t="s">
        <v>60</v>
      </c>
      <c r="F55" s="19">
        <v>2.8</v>
      </c>
      <c r="G55" s="38"/>
      <c r="H55" s="2"/>
      <c r="I55" s="21">
        <v>46</v>
      </c>
      <c r="J55" s="21">
        <v>4</v>
      </c>
    </row>
    <row r="56" spans="1:10" ht="42" customHeight="1">
      <c r="A56" s="35" t="s">
        <v>62</v>
      </c>
      <c r="B56" s="33"/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1</v>
      </c>
    </row>
    <row r="57" spans="1:10" ht="42" customHeight="1">
      <c r="A57" s="16"/>
      <c r="B57" s="36" t="s">
        <v>62</v>
      </c>
      <c r="C57" s="33"/>
      <c r="D57" s="34"/>
      <c r="E57" s="18" t="s">
        <v>16</v>
      </c>
      <c r="F57" s="19">
        <v>1</v>
      </c>
      <c r="G57" s="20">
        <f>+G58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6" t="s">
        <v>62</v>
      </c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7" t="s">
        <v>62</v>
      </c>
      <c r="E59" s="18" t="s">
        <v>16</v>
      </c>
      <c r="F59" s="19">
        <v>1</v>
      </c>
      <c r="G59" s="20">
        <f>+G60+G61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63</v>
      </c>
      <c r="E60" s="18" t="s">
        <v>64</v>
      </c>
      <c r="F60" s="19">
        <v>1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65</v>
      </c>
      <c r="E61" s="18" t="s">
        <v>64</v>
      </c>
      <c r="F61" s="19">
        <v>1</v>
      </c>
      <c r="G61" s="38"/>
      <c r="H61" s="2"/>
      <c r="I61" s="21">
        <v>52</v>
      </c>
      <c r="J61" s="21">
        <v>4</v>
      </c>
    </row>
    <row r="62" spans="1:10" ht="42" customHeight="1">
      <c r="A62" s="35" t="s">
        <v>66</v>
      </c>
      <c r="B62" s="33"/>
      <c r="C62" s="33"/>
      <c r="D62" s="34"/>
      <c r="E62" s="18" t="s">
        <v>16</v>
      </c>
      <c r="F62" s="19">
        <v>1</v>
      </c>
      <c r="G62" s="20">
        <f>+G63</f>
        <v>0</v>
      </c>
      <c r="H62" s="2"/>
      <c r="I62" s="21">
        <v>53</v>
      </c>
      <c r="J62" s="21">
        <v>1</v>
      </c>
    </row>
    <row r="63" spans="1:10" ht="42" customHeight="1">
      <c r="A63" s="16"/>
      <c r="B63" s="36" t="s">
        <v>66</v>
      </c>
      <c r="C63" s="33"/>
      <c r="D63" s="34"/>
      <c r="E63" s="18" t="s">
        <v>16</v>
      </c>
      <c r="F63" s="19">
        <v>1</v>
      </c>
      <c r="G63" s="20">
        <f>+G64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6" t="s">
        <v>66</v>
      </c>
      <c r="D64" s="34"/>
      <c r="E64" s="18" t="s">
        <v>16</v>
      </c>
      <c r="F64" s="19">
        <v>1</v>
      </c>
      <c r="G64" s="20">
        <f>+G65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7" t="s">
        <v>66</v>
      </c>
      <c r="E65" s="18" t="s">
        <v>16</v>
      </c>
      <c r="F65" s="19">
        <v>1</v>
      </c>
      <c r="G65" s="20">
        <f>+G66+G67+G68+G69+G70</f>
        <v>0</v>
      </c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7" t="s">
        <v>67</v>
      </c>
      <c r="E66" s="18" t="s">
        <v>38</v>
      </c>
      <c r="F66" s="19">
        <v>1</v>
      </c>
      <c r="G66" s="38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7" t="s">
        <v>68</v>
      </c>
      <c r="E67" s="18" t="s">
        <v>38</v>
      </c>
      <c r="F67" s="19">
        <v>1</v>
      </c>
      <c r="G67" s="38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7" t="s">
        <v>69</v>
      </c>
      <c r="E68" s="18" t="s">
        <v>38</v>
      </c>
      <c r="F68" s="19">
        <v>3</v>
      </c>
      <c r="G68" s="38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7" t="s">
        <v>70</v>
      </c>
      <c r="E69" s="18" t="s">
        <v>38</v>
      </c>
      <c r="F69" s="19">
        <v>1</v>
      </c>
      <c r="G69" s="38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7" t="s">
        <v>71</v>
      </c>
      <c r="E70" s="18" t="s">
        <v>64</v>
      </c>
      <c r="F70" s="19">
        <v>1</v>
      </c>
      <c r="G70" s="38"/>
      <c r="H70" s="2"/>
      <c r="I70" s="21">
        <v>61</v>
      </c>
      <c r="J70" s="21">
        <v>4</v>
      </c>
    </row>
    <row r="71" spans="1:10" ht="42" customHeight="1">
      <c r="A71" s="35" t="s">
        <v>72</v>
      </c>
      <c r="B71" s="33"/>
      <c r="C71" s="33"/>
      <c r="D71" s="34"/>
      <c r="E71" s="18" t="s">
        <v>16</v>
      </c>
      <c r="F71" s="19">
        <v>1</v>
      </c>
      <c r="G71" s="38"/>
      <c r="H71" s="2"/>
      <c r="I71" s="21">
        <v>62</v>
      </c>
      <c r="J71" s="21"/>
    </row>
    <row r="72" spans="1:10" ht="42" customHeight="1">
      <c r="A72" s="35" t="s">
        <v>73</v>
      </c>
      <c r="B72" s="33"/>
      <c r="C72" s="33"/>
      <c r="D72" s="34"/>
      <c r="E72" s="18" t="s">
        <v>16</v>
      </c>
      <c r="F72" s="19">
        <v>1</v>
      </c>
      <c r="G72" s="38"/>
      <c r="H72" s="2"/>
      <c r="I72" s="21">
        <v>63</v>
      </c>
      <c r="J72" s="21"/>
    </row>
    <row r="73" spans="1:10" ht="42" customHeight="1">
      <c r="A73" s="39" t="s">
        <v>74</v>
      </c>
      <c r="B73" s="40"/>
      <c r="C73" s="40"/>
      <c r="D73" s="41"/>
      <c r="E73" s="42" t="s">
        <v>16</v>
      </c>
      <c r="F73" s="43">
        <v>1</v>
      </c>
      <c r="G73" s="44">
        <f>+G10</f>
        <v>0</v>
      </c>
      <c r="H73" s="45"/>
      <c r="I73" s="46">
        <v>64</v>
      </c>
      <c r="J73" s="46"/>
    </row>
    <row r="74" spans="1:10" ht="42" customHeight="1">
      <c r="A74" s="35" t="s">
        <v>75</v>
      </c>
      <c r="B74" s="33"/>
      <c r="C74" s="33"/>
      <c r="D74" s="34"/>
      <c r="E74" s="18" t="s">
        <v>16</v>
      </c>
      <c r="F74" s="19">
        <v>1</v>
      </c>
      <c r="G74" s="20">
        <f>+G75+G98</f>
        <v>0</v>
      </c>
      <c r="H74" s="2"/>
      <c r="I74" s="21">
        <v>65</v>
      </c>
      <c r="J74" s="21"/>
    </row>
    <row r="75" spans="1:10" ht="42" customHeight="1">
      <c r="A75" s="35" t="s">
        <v>76</v>
      </c>
      <c r="B75" s="33"/>
      <c r="C75" s="33"/>
      <c r="D75" s="34"/>
      <c r="E75" s="18" t="s">
        <v>16</v>
      </c>
      <c r="F75" s="19">
        <v>1</v>
      </c>
      <c r="G75" s="20">
        <f>+G76+G87</f>
        <v>0</v>
      </c>
      <c r="H75" s="2"/>
      <c r="I75" s="21">
        <v>66</v>
      </c>
      <c r="J75" s="21"/>
    </row>
    <row r="76" spans="1:10" ht="42" customHeight="1">
      <c r="A76" s="35" t="s">
        <v>77</v>
      </c>
      <c r="B76" s="33"/>
      <c r="C76" s="33"/>
      <c r="D76" s="34"/>
      <c r="E76" s="18" t="s">
        <v>16</v>
      </c>
      <c r="F76" s="19">
        <v>1</v>
      </c>
      <c r="G76" s="20">
        <f>+G77</f>
        <v>0</v>
      </c>
      <c r="H76" s="2"/>
      <c r="I76" s="21">
        <v>67</v>
      </c>
      <c r="J76" s="21">
        <v>1</v>
      </c>
    </row>
    <row r="77" spans="1:10" ht="42" customHeight="1">
      <c r="A77" s="16"/>
      <c r="B77" s="36" t="s">
        <v>78</v>
      </c>
      <c r="C77" s="33"/>
      <c r="D77" s="34"/>
      <c r="E77" s="18" t="s">
        <v>16</v>
      </c>
      <c r="F77" s="19">
        <v>1</v>
      </c>
      <c r="G77" s="20">
        <f>+G78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6" t="s">
        <v>78</v>
      </c>
      <c r="D78" s="34"/>
      <c r="E78" s="18" t="s">
        <v>16</v>
      </c>
      <c r="F78" s="19">
        <v>1</v>
      </c>
      <c r="G78" s="20">
        <f>+G79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7" t="s">
        <v>78</v>
      </c>
      <c r="E79" s="18" t="s">
        <v>16</v>
      </c>
      <c r="F79" s="19">
        <v>1</v>
      </c>
      <c r="G79" s="20">
        <f>+G80+G81+G82+G83+G84+G85+G86</f>
        <v>0</v>
      </c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7" t="s">
        <v>79</v>
      </c>
      <c r="E80" s="18" t="s">
        <v>64</v>
      </c>
      <c r="F80" s="19">
        <v>1</v>
      </c>
      <c r="G80" s="38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7" t="s">
        <v>80</v>
      </c>
      <c r="E81" s="18" t="s">
        <v>29</v>
      </c>
      <c r="F81" s="19">
        <v>4</v>
      </c>
      <c r="G81" s="38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7" t="s">
        <v>81</v>
      </c>
      <c r="E82" s="18" t="s">
        <v>64</v>
      </c>
      <c r="F82" s="19">
        <v>1</v>
      </c>
      <c r="G82" s="38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7" t="s">
        <v>82</v>
      </c>
      <c r="E83" s="18" t="s">
        <v>64</v>
      </c>
      <c r="F83" s="19">
        <v>1</v>
      </c>
      <c r="G83" s="38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7" t="s">
        <v>83</v>
      </c>
      <c r="E84" s="18" t="s">
        <v>64</v>
      </c>
      <c r="F84" s="19">
        <v>1</v>
      </c>
      <c r="G84" s="38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7" t="s">
        <v>84</v>
      </c>
      <c r="E85" s="18" t="s">
        <v>64</v>
      </c>
      <c r="F85" s="19">
        <v>1</v>
      </c>
      <c r="G85" s="38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7" t="s">
        <v>85</v>
      </c>
      <c r="E86" s="18" t="s">
        <v>64</v>
      </c>
      <c r="F86" s="19">
        <v>1</v>
      </c>
      <c r="G86" s="38"/>
      <c r="H86" s="2"/>
      <c r="I86" s="21">
        <v>77</v>
      </c>
      <c r="J86" s="21">
        <v>4</v>
      </c>
    </row>
    <row r="87" spans="1:10" ht="42" customHeight="1">
      <c r="A87" s="35" t="s">
        <v>86</v>
      </c>
      <c r="B87" s="33"/>
      <c r="C87" s="33"/>
      <c r="D87" s="34"/>
      <c r="E87" s="18" t="s">
        <v>16</v>
      </c>
      <c r="F87" s="19">
        <v>1</v>
      </c>
      <c r="G87" s="20">
        <f>+G88+G93</f>
        <v>0</v>
      </c>
      <c r="H87" s="2"/>
      <c r="I87" s="21">
        <v>78</v>
      </c>
      <c r="J87" s="21"/>
    </row>
    <row r="88" spans="1:10" ht="42" customHeight="1">
      <c r="A88" s="35" t="s">
        <v>53</v>
      </c>
      <c r="B88" s="33"/>
      <c r="C88" s="33"/>
      <c r="D88" s="34"/>
      <c r="E88" s="18" t="s">
        <v>16</v>
      </c>
      <c r="F88" s="19">
        <v>1</v>
      </c>
      <c r="G88" s="20">
        <f>+G89</f>
        <v>0</v>
      </c>
      <c r="H88" s="2"/>
      <c r="I88" s="21">
        <v>79</v>
      </c>
      <c r="J88" s="21">
        <v>1</v>
      </c>
    </row>
    <row r="89" spans="1:10" ht="42" customHeight="1">
      <c r="A89" s="16"/>
      <c r="B89" s="36" t="s">
        <v>53</v>
      </c>
      <c r="C89" s="33"/>
      <c r="D89" s="34"/>
      <c r="E89" s="18" t="s">
        <v>16</v>
      </c>
      <c r="F89" s="19">
        <v>1</v>
      </c>
      <c r="G89" s="20">
        <f>+G90</f>
        <v>0</v>
      </c>
      <c r="H89" s="2"/>
      <c r="I89" s="21">
        <v>80</v>
      </c>
      <c r="J89" s="21">
        <v>2</v>
      </c>
    </row>
    <row r="90" spans="1:10" ht="42" customHeight="1">
      <c r="A90" s="16"/>
      <c r="B90" s="17"/>
      <c r="C90" s="36" t="s">
        <v>53</v>
      </c>
      <c r="D90" s="34"/>
      <c r="E90" s="18" t="s">
        <v>16</v>
      </c>
      <c r="F90" s="19">
        <v>1</v>
      </c>
      <c r="G90" s="20">
        <f>+G91</f>
        <v>0</v>
      </c>
      <c r="H90" s="2"/>
      <c r="I90" s="21">
        <v>81</v>
      </c>
      <c r="J90" s="21">
        <v>3</v>
      </c>
    </row>
    <row r="91" spans="1:10" ht="42" customHeight="1">
      <c r="A91" s="16"/>
      <c r="B91" s="17"/>
      <c r="C91" s="17"/>
      <c r="D91" s="37" t="s">
        <v>53</v>
      </c>
      <c r="E91" s="18" t="s">
        <v>16</v>
      </c>
      <c r="F91" s="19">
        <v>1</v>
      </c>
      <c r="G91" s="20">
        <f>+G92</f>
        <v>0</v>
      </c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7" t="s">
        <v>54</v>
      </c>
      <c r="E92" s="18" t="s">
        <v>16</v>
      </c>
      <c r="F92" s="19">
        <v>1</v>
      </c>
      <c r="G92" s="38"/>
      <c r="H92" s="2"/>
      <c r="I92" s="21">
        <v>83</v>
      </c>
      <c r="J92" s="21">
        <v>4</v>
      </c>
    </row>
    <row r="93" spans="1:10" ht="42" customHeight="1">
      <c r="A93" s="35" t="s">
        <v>87</v>
      </c>
      <c r="B93" s="33"/>
      <c r="C93" s="33"/>
      <c r="D93" s="34"/>
      <c r="E93" s="18" t="s">
        <v>16</v>
      </c>
      <c r="F93" s="19">
        <v>1</v>
      </c>
      <c r="G93" s="20">
        <f>+G94</f>
        <v>0</v>
      </c>
      <c r="H93" s="2"/>
      <c r="I93" s="21">
        <v>84</v>
      </c>
      <c r="J93" s="21">
        <v>1</v>
      </c>
    </row>
    <row r="94" spans="1:10" ht="42" customHeight="1">
      <c r="A94" s="16"/>
      <c r="B94" s="36" t="s">
        <v>88</v>
      </c>
      <c r="C94" s="33"/>
      <c r="D94" s="34"/>
      <c r="E94" s="18" t="s">
        <v>16</v>
      </c>
      <c r="F94" s="19">
        <v>1</v>
      </c>
      <c r="G94" s="20">
        <f>+G95</f>
        <v>0</v>
      </c>
      <c r="H94" s="2"/>
      <c r="I94" s="21">
        <v>85</v>
      </c>
      <c r="J94" s="21">
        <v>2</v>
      </c>
    </row>
    <row r="95" spans="1:10" ht="42" customHeight="1">
      <c r="A95" s="16"/>
      <c r="B95" s="17"/>
      <c r="C95" s="36" t="s">
        <v>88</v>
      </c>
      <c r="D95" s="34"/>
      <c r="E95" s="18" t="s">
        <v>16</v>
      </c>
      <c r="F95" s="19">
        <v>1</v>
      </c>
      <c r="G95" s="20">
        <f>+G96</f>
        <v>0</v>
      </c>
      <c r="H95" s="2"/>
      <c r="I95" s="21">
        <v>86</v>
      </c>
      <c r="J95" s="21">
        <v>3</v>
      </c>
    </row>
    <row r="96" spans="1:10" ht="42" customHeight="1">
      <c r="A96" s="16"/>
      <c r="B96" s="17"/>
      <c r="C96" s="17"/>
      <c r="D96" s="37" t="s">
        <v>88</v>
      </c>
      <c r="E96" s="18" t="s">
        <v>16</v>
      </c>
      <c r="F96" s="19">
        <v>1</v>
      </c>
      <c r="G96" s="20">
        <f>+G97</f>
        <v>0</v>
      </c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7" t="s">
        <v>89</v>
      </c>
      <c r="E97" s="18" t="s">
        <v>16</v>
      </c>
      <c r="F97" s="19">
        <v>1</v>
      </c>
      <c r="G97" s="38"/>
      <c r="H97" s="2"/>
      <c r="I97" s="21">
        <v>88</v>
      </c>
      <c r="J97" s="21">
        <v>4</v>
      </c>
    </row>
    <row r="98" spans="1:10" ht="42" customHeight="1">
      <c r="A98" s="35" t="s">
        <v>90</v>
      </c>
      <c r="B98" s="33"/>
      <c r="C98" s="33"/>
      <c r="D98" s="34"/>
      <c r="E98" s="18" t="s">
        <v>16</v>
      </c>
      <c r="F98" s="19">
        <v>1</v>
      </c>
      <c r="G98" s="38"/>
      <c r="H98" s="2"/>
      <c r="I98" s="21">
        <v>89</v>
      </c>
      <c r="J98" s="21"/>
    </row>
    <row r="99" spans="1:10" ht="42" customHeight="1">
      <c r="A99" s="35" t="s">
        <v>91</v>
      </c>
      <c r="B99" s="33"/>
      <c r="C99" s="33"/>
      <c r="D99" s="34"/>
      <c r="E99" s="18" t="s">
        <v>16</v>
      </c>
      <c r="F99" s="19">
        <v>1</v>
      </c>
      <c r="G99" s="38"/>
      <c r="H99" s="2"/>
      <c r="I99" s="21">
        <v>90</v>
      </c>
      <c r="J99" s="21">
        <v>220</v>
      </c>
    </row>
    <row r="100" spans="1:10" ht="42" customHeight="1">
      <c r="A100" s="39" t="s">
        <v>92</v>
      </c>
      <c r="B100" s="40"/>
      <c r="C100" s="40"/>
      <c r="D100" s="41"/>
      <c r="E100" s="42" t="s">
        <v>16</v>
      </c>
      <c r="F100" s="43">
        <v>1</v>
      </c>
      <c r="G100" s="44">
        <f>+G74+G99</f>
        <v>0</v>
      </c>
      <c r="H100" s="45"/>
      <c r="I100" s="46">
        <v>91</v>
      </c>
      <c r="J100" s="46"/>
    </row>
    <row r="101" spans="1:10" ht="42" customHeight="1">
      <c r="A101" s="22" t="s">
        <v>93</v>
      </c>
      <c r="B101" s="23"/>
      <c r="C101" s="23"/>
      <c r="D101" s="24"/>
      <c r="E101" s="25" t="s">
        <v>9</v>
      </c>
      <c r="F101" s="26">
        <v>1</v>
      </c>
      <c r="G101" s="20">
        <f>+G73+G100</f>
        <v>0</v>
      </c>
      <c r="I101" s="21">
        <v>92</v>
      </c>
      <c r="J101" s="21">
        <v>30</v>
      </c>
    </row>
    <row r="102" spans="1:10" ht="42" customHeight="1">
      <c r="A102" s="27" t="s">
        <v>10</v>
      </c>
      <c r="B102" s="28"/>
      <c r="C102" s="28"/>
      <c r="D102" s="29"/>
      <c r="E102" s="30" t="s">
        <v>11</v>
      </c>
      <c r="F102" s="31" t="s">
        <v>11</v>
      </c>
      <c r="G102" s="32">
        <f>G101</f>
        <v>0</v>
      </c>
      <c r="I102" s="21">
        <v>93</v>
      </c>
      <c r="J102" s="21">
        <v>90</v>
      </c>
    </row>
    <row r="103" spans="1:10" ht="42" customHeight="1"/>
    <row r="104" spans="1:10" ht="42" customHeight="1"/>
  </sheetData>
  <sheetProtection algorithmName="SHA-512" hashValue="51Nphnbcy91Dk4qBLa7EBfB1FUE2lWekDdBmzS8Gjja7dOwFW7IlWqvHx48WnGdGP/QBpYJ3TjilCWY6U7SUGg==" saltValue="ielz5juiuAHyj8LbjxKSPg==" spinCount="100000" sheet="1" objects="1" scenarios="1"/>
  <mergeCells count="46">
    <mergeCell ref="A98:D98"/>
    <mergeCell ref="A99:D99"/>
    <mergeCell ref="A100:D100"/>
    <mergeCell ref="A88:D88"/>
    <mergeCell ref="B89:D89"/>
    <mergeCell ref="C90:D90"/>
    <mergeCell ref="A93:D93"/>
    <mergeCell ref="B94:D94"/>
    <mergeCell ref="C95:D95"/>
    <mergeCell ref="A74:D74"/>
    <mergeCell ref="A75:D75"/>
    <mergeCell ref="A76:D76"/>
    <mergeCell ref="B77:D77"/>
    <mergeCell ref="C78:D78"/>
    <mergeCell ref="A87:D87"/>
    <mergeCell ref="B63:D63"/>
    <mergeCell ref="C64:D64"/>
    <mergeCell ref="A71:D71"/>
    <mergeCell ref="A72:D72"/>
    <mergeCell ref="A73:D73"/>
    <mergeCell ref="B51:D51"/>
    <mergeCell ref="C52:D52"/>
    <mergeCell ref="A56:D56"/>
    <mergeCell ref="B57:D57"/>
    <mergeCell ref="C58:D58"/>
    <mergeCell ref="A62:D62"/>
    <mergeCell ref="C38:D38"/>
    <mergeCell ref="A43:D43"/>
    <mergeCell ref="B44:D44"/>
    <mergeCell ref="C45:D45"/>
    <mergeCell ref="A49:D49"/>
    <mergeCell ref="A50:D50"/>
    <mergeCell ref="A101:D101"/>
    <mergeCell ref="A102:D102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Kamedani Ryou</dc:creator>
  <cp:lastModifiedBy>Kamedani Ryou</cp:lastModifiedBy>
  <dcterms:created xsi:type="dcterms:W3CDTF">2021-02-08T14:04:51Z</dcterms:created>
  <dcterms:modified xsi:type="dcterms:W3CDTF">2021-02-08T14:05:46Z</dcterms:modified>
</cp:coreProperties>
</file>